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hu\Desktop\Kanika Buildcon\Claims\"/>
    </mc:Choice>
  </mc:AlternateContent>
  <xr:revisionPtr revIDLastSave="0" documentId="13_ncr:1_{8171C65C-571E-411B-9FC9-BD4AC5DF6601}" xr6:coauthVersionLast="47" xr6:coauthVersionMax="47" xr10:uidLastSave="{00000000-0000-0000-0000-000000000000}"/>
  <bookViews>
    <workbookView xWindow="-108" yWindow="-108" windowWidth="23256" windowHeight="12456" xr2:uid="{6AB1E739-D467-4EEB-A03A-342B71CD4528}"/>
  </bookViews>
  <sheets>
    <sheet name="Master" sheetId="4" r:id="rId1"/>
    <sheet name="22 Nov 2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4" l="1"/>
  <c r="H21" i="4"/>
  <c r="I15" i="4"/>
  <c r="H15" i="4"/>
  <c r="H6" i="4"/>
  <c r="H11" i="4" s="1"/>
  <c r="I13" i="5"/>
  <c r="H13" i="5"/>
  <c r="I9" i="5"/>
  <c r="J6" i="5" s="1"/>
  <c r="H9" i="5"/>
  <c r="H14" i="5" s="1"/>
  <c r="I20" i="4"/>
  <c r="H20" i="4"/>
  <c r="I11" i="4"/>
  <c r="J6" i="4" s="1"/>
  <c r="J9" i="5" l="1"/>
  <c r="J7" i="5"/>
  <c r="I14" i="5"/>
  <c r="J8" i="5"/>
  <c r="J9" i="4"/>
  <c r="J7" i="4"/>
  <c r="J10" i="4"/>
  <c r="J11" i="4"/>
  <c r="J8" i="4"/>
</calcChain>
</file>

<file path=xl/sharedStrings.xml><?xml version="1.0" encoding="utf-8"?>
<sst xmlns="http://schemas.openxmlformats.org/spreadsheetml/2006/main" count="86" uniqueCount="37">
  <si>
    <t>Financial Creditors</t>
  </si>
  <si>
    <t>Operational Creditors</t>
  </si>
  <si>
    <t>Name</t>
  </si>
  <si>
    <t>No</t>
  </si>
  <si>
    <t>Contact Details</t>
  </si>
  <si>
    <t>Email</t>
  </si>
  <si>
    <t>Amount Claimed</t>
  </si>
  <si>
    <t>Admitted</t>
  </si>
  <si>
    <t>Remarks</t>
  </si>
  <si>
    <t>Date of Claim received</t>
  </si>
  <si>
    <t>Security Interest</t>
  </si>
  <si>
    <t>Total</t>
  </si>
  <si>
    <t>CoC %</t>
  </si>
  <si>
    <t>None</t>
  </si>
  <si>
    <t xml:space="preserve"> </t>
  </si>
  <si>
    <t>Claims of Kanika Buildcon (P) Ltd</t>
  </si>
  <si>
    <t>Mandyati Dealcomm (P) Ltd</t>
  </si>
  <si>
    <t>Flat 4B, Maa Mangal Chandi Apartment, Nayapatty, Sevtor 5, Kolkata 700102</t>
  </si>
  <si>
    <t>mandyatidealcomm@gmail.com</t>
  </si>
  <si>
    <t>Manokamna Enterprises (P) Ltd</t>
  </si>
  <si>
    <t>Devi Market, Chowk, Patna City, PO Jhanganj, Patna 800008</t>
  </si>
  <si>
    <t>prashantbank_se@yahoo.com</t>
  </si>
  <si>
    <t>Deepak Kr Sarawgi</t>
  </si>
  <si>
    <t>414 Kailash Apartment, Near Rajeshwar Hospital, Main Road, Kankarbagh, Patna 800020</t>
  </si>
  <si>
    <t>deepak.sarawgi@gmail.com</t>
  </si>
  <si>
    <t>Kems Services (P) Ltd</t>
  </si>
  <si>
    <t>76-B,1-B, Maurya Lok Complex, Dakbungalow Road, Patna 800001</t>
  </si>
  <si>
    <t>kspl_kspl@rediffmail.com</t>
  </si>
  <si>
    <t>Examined, details of balance required docments emailed</t>
  </si>
  <si>
    <t>A K Salampuria &amp; Associates</t>
  </si>
  <si>
    <t>1st floor, Above Mica Sales, Near Chanakya Cinema, Exhibition Road, Patna 800001</t>
  </si>
  <si>
    <t>aksalampuria@gmail.com</t>
  </si>
  <si>
    <t>Updated as on 22 Nov 2023</t>
  </si>
  <si>
    <t>prashantbanka_se@yahoo.com</t>
  </si>
  <si>
    <t>Updated as on 6 March 2024</t>
  </si>
  <si>
    <t>Status changed to Related Party</t>
  </si>
  <si>
    <t>Related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</si>
</sst>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 wrapText="1"/>
    </xf>
    <xf numFmtId="3" fontId="0" fillId="0" borderId="0" xfId="0" applyNumberFormat="1" applyAlignment="1">
      <alignment horizontal="right" vertical="top" wrapText="1"/>
    </xf>
    <xf numFmtId="15" fontId="0" fillId="0" borderId="1" xfId="0" quotePrefix="1" applyNumberFormat="1" applyBorder="1" applyAlignment="1">
      <alignment horizontal="center" vertical="top" wrapText="1"/>
    </xf>
    <xf numFmtId="15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5" fontId="0" fillId="0" borderId="1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right" vertical="top" wrapText="1"/>
    </xf>
    <xf numFmtId="0" fontId="4" fillId="0" borderId="1" xfId="0" quotePrefix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2DCB-8049-4E74-8F85-A11656AA2F20}">
  <dimension ref="A2:K23"/>
  <sheetViews>
    <sheetView tabSelected="1" topLeftCell="A7" workbookViewId="0">
      <selection activeCell="L16" sqref="L16"/>
    </sheetView>
  </sheetViews>
  <sheetFormatPr defaultRowHeight="14.4" x14ac:dyDescent="0.3"/>
  <cols>
    <col min="1" max="1" width="1.33203125" style="7" customWidth="1"/>
    <col min="2" max="2" width="3.88671875" style="8" customWidth="1"/>
    <col min="3" max="3" width="14.109375" style="7" customWidth="1"/>
    <col min="4" max="4" width="24.77734375" style="8" customWidth="1"/>
    <col min="5" max="5" width="19.21875" style="21" customWidth="1"/>
    <col min="6" max="6" width="12.21875" style="8" bestFit="1" customWidth="1"/>
    <col min="7" max="7" width="11.33203125" style="8" customWidth="1"/>
    <col min="8" max="8" width="11.77734375" style="15" customWidth="1"/>
    <col min="9" max="9" width="11.21875" style="15" customWidth="1"/>
    <col min="10" max="10" width="6.77734375" style="15" customWidth="1"/>
    <col min="11" max="11" width="12.5546875" style="8" customWidth="1"/>
  </cols>
  <sheetData>
    <row r="2" spans="1:11" s="2" customFormat="1" ht="15.6" customHeight="1" x14ac:dyDescent="0.3">
      <c r="A2" s="4"/>
      <c r="B2" s="27" t="s">
        <v>15</v>
      </c>
      <c r="C2" s="27"/>
      <c r="D2" s="27"/>
      <c r="E2" s="27"/>
      <c r="F2" s="4"/>
      <c r="G2" s="4"/>
      <c r="H2" s="4"/>
      <c r="I2" s="28" t="s">
        <v>34</v>
      </c>
      <c r="J2" s="28"/>
      <c r="K2" s="28"/>
    </row>
    <row r="4" spans="1:11" s="1" customFormat="1" x14ac:dyDescent="0.3">
      <c r="A4" s="5"/>
      <c r="B4" s="29" t="s">
        <v>0</v>
      </c>
      <c r="C4" s="29"/>
      <c r="D4" s="11"/>
      <c r="E4" s="18"/>
      <c r="F4" s="11"/>
      <c r="G4" s="11"/>
      <c r="H4" s="13"/>
      <c r="I4" s="13"/>
      <c r="J4" s="13"/>
      <c r="K4" s="11"/>
    </row>
    <row r="5" spans="1:11" s="1" customFormat="1" ht="28.8" x14ac:dyDescent="0.3">
      <c r="A5" s="5"/>
      <c r="B5" s="11" t="s">
        <v>3</v>
      </c>
      <c r="C5" s="12" t="s">
        <v>2</v>
      </c>
      <c r="D5" s="11" t="s">
        <v>4</v>
      </c>
      <c r="E5" s="18" t="s">
        <v>5</v>
      </c>
      <c r="F5" s="11" t="s">
        <v>9</v>
      </c>
      <c r="G5" s="11" t="s">
        <v>10</v>
      </c>
      <c r="H5" s="13" t="s">
        <v>6</v>
      </c>
      <c r="I5" s="13" t="s">
        <v>7</v>
      </c>
      <c r="J5" s="13" t="s">
        <v>12</v>
      </c>
      <c r="K5" s="11" t="s">
        <v>8</v>
      </c>
    </row>
    <row r="6" spans="1:11" ht="43.2" x14ac:dyDescent="0.3">
      <c r="B6" s="9">
        <v>1</v>
      </c>
      <c r="C6" s="10" t="s">
        <v>16</v>
      </c>
      <c r="D6" s="9" t="s">
        <v>17</v>
      </c>
      <c r="E6" s="20" t="s">
        <v>18</v>
      </c>
      <c r="F6" s="16">
        <v>45247</v>
      </c>
      <c r="G6" s="16" t="s">
        <v>13</v>
      </c>
      <c r="H6" s="14">
        <f>212181409-12250000</f>
        <v>199931409</v>
      </c>
      <c r="I6" s="14">
        <v>199931409</v>
      </c>
      <c r="J6" s="24">
        <f t="shared" ref="J6:J11" si="0">I6/$I$11</f>
        <v>0.94583251169453597</v>
      </c>
      <c r="K6" s="9" t="s">
        <v>7</v>
      </c>
    </row>
    <row r="7" spans="1:11" ht="43.2" x14ac:dyDescent="0.3">
      <c r="B7" s="9">
        <v>2</v>
      </c>
      <c r="C7" s="10" t="s">
        <v>25</v>
      </c>
      <c r="D7" s="9" t="s">
        <v>26</v>
      </c>
      <c r="E7" s="20" t="s">
        <v>27</v>
      </c>
      <c r="F7" s="16">
        <v>45251</v>
      </c>
      <c r="G7" s="16" t="s">
        <v>13</v>
      </c>
      <c r="H7" s="14">
        <v>11450000</v>
      </c>
      <c r="I7" s="14">
        <v>11450000</v>
      </c>
      <c r="J7" s="24">
        <f t="shared" si="0"/>
        <v>5.4167488305463987E-2</v>
      </c>
      <c r="K7" s="9" t="s">
        <v>7</v>
      </c>
    </row>
    <row r="8" spans="1:11" x14ac:dyDescent="0.3">
      <c r="B8" s="9">
        <v>3</v>
      </c>
      <c r="C8" s="10"/>
      <c r="D8" s="9"/>
      <c r="E8" s="20"/>
      <c r="F8" s="16"/>
      <c r="G8" s="16"/>
      <c r="H8" s="14">
        <v>0</v>
      </c>
      <c r="I8" s="14">
        <v>0</v>
      </c>
      <c r="J8" s="24">
        <f t="shared" si="0"/>
        <v>0</v>
      </c>
      <c r="K8" s="9"/>
    </row>
    <row r="9" spans="1:11" x14ac:dyDescent="0.3">
      <c r="B9" s="9">
        <v>4</v>
      </c>
      <c r="C9" s="10"/>
      <c r="D9" s="9"/>
      <c r="E9" s="20"/>
      <c r="F9" s="16"/>
      <c r="G9" s="16"/>
      <c r="H9" s="14">
        <v>0</v>
      </c>
      <c r="I9" s="14">
        <v>0</v>
      </c>
      <c r="J9" s="24">
        <f t="shared" si="0"/>
        <v>0</v>
      </c>
      <c r="K9" s="9"/>
    </row>
    <row r="10" spans="1:11" x14ac:dyDescent="0.3">
      <c r="B10" s="9">
        <v>5</v>
      </c>
      <c r="C10" s="10"/>
      <c r="D10" s="9"/>
      <c r="E10" s="20"/>
      <c r="F10" s="16"/>
      <c r="G10" s="16"/>
      <c r="H10" s="14"/>
      <c r="I10" s="14"/>
      <c r="J10" s="24">
        <f t="shared" si="0"/>
        <v>0</v>
      </c>
      <c r="K10" s="9"/>
    </row>
    <row r="11" spans="1:11" x14ac:dyDescent="0.3">
      <c r="B11" s="9"/>
      <c r="C11" s="10" t="s">
        <v>11</v>
      </c>
      <c r="D11" s="9"/>
      <c r="E11" s="19"/>
      <c r="F11" s="9"/>
      <c r="G11" s="9"/>
      <c r="H11" s="14">
        <f>SUM(H6:H10)</f>
        <v>211381409</v>
      </c>
      <c r="I11" s="14">
        <f>SUM(I6:I10)</f>
        <v>211381409</v>
      </c>
      <c r="J11" s="24">
        <f t="shared" si="0"/>
        <v>1</v>
      </c>
      <c r="K11" s="9"/>
    </row>
    <row r="12" spans="1:11" s="1" customFormat="1" x14ac:dyDescent="0.3">
      <c r="A12" s="5"/>
      <c r="B12" s="30" t="s">
        <v>36</v>
      </c>
      <c r="C12" s="31"/>
      <c r="D12" s="11"/>
      <c r="E12" s="18"/>
      <c r="F12" s="11"/>
      <c r="G12" s="11"/>
      <c r="H12" s="13"/>
      <c r="I12" s="13"/>
      <c r="J12" s="26"/>
      <c r="K12" s="11"/>
    </row>
    <row r="13" spans="1:11" ht="43.2" x14ac:dyDescent="0.3">
      <c r="B13" s="9">
        <v>1</v>
      </c>
      <c r="C13" s="10" t="s">
        <v>19</v>
      </c>
      <c r="D13" s="9" t="s">
        <v>20</v>
      </c>
      <c r="E13" s="20" t="s">
        <v>33</v>
      </c>
      <c r="F13" s="16">
        <v>45251</v>
      </c>
      <c r="G13" s="16" t="s">
        <v>13</v>
      </c>
      <c r="H13" s="14">
        <v>11118546</v>
      </c>
      <c r="I13" s="14">
        <v>11118546</v>
      </c>
      <c r="J13" s="24" t="s">
        <v>14</v>
      </c>
      <c r="K13" s="9" t="s">
        <v>35</v>
      </c>
    </row>
    <row r="14" spans="1:11" x14ac:dyDescent="0.3">
      <c r="B14" s="9">
        <v>2</v>
      </c>
      <c r="C14" s="10"/>
      <c r="D14" s="9"/>
      <c r="E14" s="19"/>
      <c r="F14" s="9"/>
      <c r="G14" s="9"/>
      <c r="H14" s="14"/>
      <c r="I14" s="14"/>
      <c r="J14" s="24"/>
      <c r="K14" s="9"/>
    </row>
    <row r="15" spans="1:11" x14ac:dyDescent="0.3">
      <c r="B15" s="9"/>
      <c r="C15" s="10" t="s">
        <v>11</v>
      </c>
      <c r="D15" s="9"/>
      <c r="E15" s="19"/>
      <c r="F15" s="9"/>
      <c r="G15" s="9"/>
      <c r="H15" s="14">
        <f>H13+H14</f>
        <v>11118546</v>
      </c>
      <c r="I15" s="14">
        <f>I13+I14</f>
        <v>11118546</v>
      </c>
      <c r="J15" s="24"/>
      <c r="K15" s="9"/>
    </row>
    <row r="16" spans="1:11" s="3" customFormat="1" x14ac:dyDescent="0.3">
      <c r="A16" s="6"/>
      <c r="B16" s="29" t="s">
        <v>1</v>
      </c>
      <c r="C16" s="29"/>
      <c r="D16" s="22"/>
      <c r="E16" s="18"/>
      <c r="F16" s="11"/>
      <c r="G16" s="11"/>
      <c r="H16" s="13"/>
      <c r="I16" s="13"/>
      <c r="J16" s="13"/>
      <c r="K16" s="22"/>
    </row>
    <row r="17" spans="2:11" ht="57.6" x14ac:dyDescent="0.3">
      <c r="B17" s="9">
        <v>1</v>
      </c>
      <c r="C17" s="10" t="s">
        <v>22</v>
      </c>
      <c r="D17" s="9" t="s">
        <v>23</v>
      </c>
      <c r="E17" s="25" t="s">
        <v>24</v>
      </c>
      <c r="F17" s="17">
        <v>45251</v>
      </c>
      <c r="G17" s="17" t="s">
        <v>13</v>
      </c>
      <c r="H17" s="14">
        <v>7600000</v>
      </c>
      <c r="I17" s="14">
        <v>7600000</v>
      </c>
      <c r="J17" s="14"/>
      <c r="K17" s="9" t="s">
        <v>7</v>
      </c>
    </row>
    <row r="18" spans="2:11" ht="57.6" x14ac:dyDescent="0.3">
      <c r="B18" s="9">
        <v>2</v>
      </c>
      <c r="C18" s="10" t="s">
        <v>29</v>
      </c>
      <c r="D18" s="9" t="s">
        <v>30</v>
      </c>
      <c r="E18" s="20" t="s">
        <v>31</v>
      </c>
      <c r="F18" s="16">
        <v>45252</v>
      </c>
      <c r="G18" s="16" t="s">
        <v>13</v>
      </c>
      <c r="H18" s="14">
        <v>273368</v>
      </c>
      <c r="I18" s="14">
        <v>273368</v>
      </c>
      <c r="J18" s="14"/>
      <c r="K18" s="9" t="s">
        <v>7</v>
      </c>
    </row>
    <row r="19" spans="2:11" x14ac:dyDescent="0.3">
      <c r="B19" s="9">
        <v>3</v>
      </c>
      <c r="C19" s="10"/>
      <c r="D19" s="9"/>
      <c r="E19" s="19"/>
      <c r="F19" s="23"/>
      <c r="G19" s="9"/>
      <c r="H19" s="14"/>
      <c r="I19" s="14"/>
      <c r="J19" s="14"/>
      <c r="K19" s="9"/>
    </row>
    <row r="20" spans="2:11" x14ac:dyDescent="0.3">
      <c r="B20" s="9"/>
      <c r="C20" s="10" t="s">
        <v>11</v>
      </c>
      <c r="D20" s="9"/>
      <c r="E20" s="19"/>
      <c r="F20" s="9"/>
      <c r="G20" s="9"/>
      <c r="H20" s="14">
        <f>SUM(H17:H19)</f>
        <v>7873368</v>
      </c>
      <c r="I20" s="14">
        <f>SUM(I17:I19)</f>
        <v>7873368</v>
      </c>
      <c r="J20" s="14"/>
      <c r="K20" s="9"/>
    </row>
    <row r="21" spans="2:11" x14ac:dyDescent="0.3">
      <c r="H21" s="15">
        <f>H11+H15+H20</f>
        <v>230373323</v>
      </c>
      <c r="I21" s="15">
        <f>I11+I15+I20</f>
        <v>230373323</v>
      </c>
    </row>
    <row r="23" spans="2:11" x14ac:dyDescent="0.3">
      <c r="I23" s="15" t="s">
        <v>14</v>
      </c>
    </row>
  </sheetData>
  <mergeCells count="5">
    <mergeCell ref="B2:E2"/>
    <mergeCell ref="I2:K2"/>
    <mergeCell ref="B4:C4"/>
    <mergeCell ref="B16:C16"/>
    <mergeCell ref="B12:C1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6DE9-D04E-4574-A8F8-DC84FD865D66}">
  <dimension ref="A2:K14"/>
  <sheetViews>
    <sheetView workbookViewId="0">
      <selection activeCell="A15" sqref="A15:XFD19"/>
    </sheetView>
  </sheetViews>
  <sheetFormatPr defaultRowHeight="14.4" x14ac:dyDescent="0.3"/>
  <cols>
    <col min="1" max="1" width="1.33203125" style="7" customWidth="1"/>
    <col min="2" max="2" width="3.88671875" style="8" customWidth="1"/>
    <col min="3" max="3" width="14" style="7" customWidth="1"/>
    <col min="4" max="4" width="24.77734375" style="8" customWidth="1"/>
    <col min="5" max="5" width="19.21875" style="21" customWidth="1"/>
    <col min="6" max="6" width="11.21875" style="8" customWidth="1"/>
    <col min="7" max="7" width="9.77734375" style="8" customWidth="1"/>
    <col min="8" max="8" width="11.77734375" style="15" customWidth="1"/>
    <col min="9" max="9" width="11.21875" style="15" customWidth="1"/>
    <col min="10" max="10" width="6.77734375" style="15" customWidth="1"/>
    <col min="11" max="11" width="15.21875" style="8" customWidth="1"/>
  </cols>
  <sheetData>
    <row r="2" spans="1:11" s="2" customFormat="1" ht="15.6" customHeight="1" x14ac:dyDescent="0.3">
      <c r="A2" s="4"/>
      <c r="B2" s="27" t="s">
        <v>15</v>
      </c>
      <c r="C2" s="27"/>
      <c r="D2" s="27"/>
      <c r="E2" s="27"/>
      <c r="F2" s="4"/>
      <c r="G2" s="4"/>
      <c r="H2" s="4"/>
      <c r="I2" s="28" t="s">
        <v>32</v>
      </c>
      <c r="J2" s="28"/>
      <c r="K2" s="28"/>
    </row>
    <row r="4" spans="1:11" s="1" customFormat="1" x14ac:dyDescent="0.3">
      <c r="A4" s="5"/>
      <c r="B4" s="29" t="s">
        <v>0</v>
      </c>
      <c r="C4" s="29"/>
      <c r="D4" s="11"/>
      <c r="E4" s="18"/>
      <c r="F4" s="11"/>
      <c r="G4" s="11"/>
      <c r="H4" s="13"/>
      <c r="I4" s="13"/>
      <c r="J4" s="13"/>
      <c r="K4" s="11"/>
    </row>
    <row r="5" spans="1:11" s="1" customFormat="1" ht="43.2" x14ac:dyDescent="0.3">
      <c r="A5" s="5"/>
      <c r="B5" s="11" t="s">
        <v>3</v>
      </c>
      <c r="C5" s="12" t="s">
        <v>2</v>
      </c>
      <c r="D5" s="11" t="s">
        <v>4</v>
      </c>
      <c r="E5" s="18" t="s">
        <v>5</v>
      </c>
      <c r="F5" s="11" t="s">
        <v>9</v>
      </c>
      <c r="G5" s="11" t="s">
        <v>10</v>
      </c>
      <c r="H5" s="13" t="s">
        <v>6</v>
      </c>
      <c r="I5" s="13" t="s">
        <v>7</v>
      </c>
      <c r="J5" s="13" t="s">
        <v>12</v>
      </c>
      <c r="K5" s="11" t="s">
        <v>8</v>
      </c>
    </row>
    <row r="6" spans="1:11" ht="43.2" x14ac:dyDescent="0.3">
      <c r="B6" s="9">
        <v>1</v>
      </c>
      <c r="C6" s="10" t="s">
        <v>16</v>
      </c>
      <c r="D6" s="9" t="s">
        <v>17</v>
      </c>
      <c r="E6" s="20" t="s">
        <v>18</v>
      </c>
      <c r="F6" s="16">
        <v>45247</v>
      </c>
      <c r="G6" s="16" t="s">
        <v>13</v>
      </c>
      <c r="H6" s="14">
        <v>212181409</v>
      </c>
      <c r="I6" s="14">
        <v>212181409</v>
      </c>
      <c r="J6" s="24">
        <f>I6/$I$9</f>
        <v>1</v>
      </c>
      <c r="K6" s="9" t="s">
        <v>7</v>
      </c>
    </row>
    <row r="7" spans="1:11" ht="72" x14ac:dyDescent="0.3">
      <c r="B7" s="9">
        <v>2</v>
      </c>
      <c r="C7" s="10" t="s">
        <v>19</v>
      </c>
      <c r="D7" s="9" t="s">
        <v>20</v>
      </c>
      <c r="E7" s="20" t="s">
        <v>21</v>
      </c>
      <c r="F7" s="16">
        <v>45251</v>
      </c>
      <c r="G7" s="16" t="s">
        <v>13</v>
      </c>
      <c r="H7" s="14">
        <v>11118546</v>
      </c>
      <c r="I7" s="14">
        <v>0</v>
      </c>
      <c r="J7" s="24">
        <f>I7/$I$9</f>
        <v>0</v>
      </c>
      <c r="K7" s="9" t="s">
        <v>28</v>
      </c>
    </row>
    <row r="8" spans="1:11" ht="72" x14ac:dyDescent="0.3">
      <c r="B8" s="9">
        <v>3</v>
      </c>
      <c r="C8" s="10" t="s">
        <v>25</v>
      </c>
      <c r="D8" s="9" t="s">
        <v>26</v>
      </c>
      <c r="E8" s="20" t="s">
        <v>27</v>
      </c>
      <c r="F8" s="16">
        <v>45251</v>
      </c>
      <c r="G8" s="16" t="s">
        <v>13</v>
      </c>
      <c r="H8" s="14">
        <v>11450000</v>
      </c>
      <c r="I8" s="14">
        <v>0</v>
      </c>
      <c r="J8" s="24">
        <f>I8/$I$9</f>
        <v>0</v>
      </c>
      <c r="K8" s="9" t="s">
        <v>28</v>
      </c>
    </row>
    <row r="9" spans="1:11" x14ac:dyDescent="0.3">
      <c r="B9" s="9"/>
      <c r="C9" s="10" t="s">
        <v>11</v>
      </c>
      <c r="D9" s="9"/>
      <c r="E9" s="19"/>
      <c r="F9" s="9"/>
      <c r="G9" s="9"/>
      <c r="H9" s="14">
        <f>SUM(H6:H8)</f>
        <v>234749955</v>
      </c>
      <c r="I9" s="14">
        <f>SUM(I6:I8)</f>
        <v>212181409</v>
      </c>
      <c r="J9" s="24">
        <f>I9/$I$9</f>
        <v>1</v>
      </c>
      <c r="K9" s="9"/>
    </row>
    <row r="10" spans="1:11" s="3" customFormat="1" x14ac:dyDescent="0.3">
      <c r="A10" s="6"/>
      <c r="B10" s="29" t="s">
        <v>1</v>
      </c>
      <c r="C10" s="29"/>
      <c r="D10" s="22"/>
      <c r="E10" s="18"/>
      <c r="F10" s="11"/>
      <c r="G10" s="11"/>
      <c r="H10" s="13"/>
      <c r="I10" s="13"/>
      <c r="J10" s="13"/>
      <c r="K10" s="22"/>
    </row>
    <row r="11" spans="1:11" ht="72" x14ac:dyDescent="0.3">
      <c r="B11" s="9">
        <v>1</v>
      </c>
      <c r="C11" s="10" t="s">
        <v>22</v>
      </c>
      <c r="D11" s="9" t="s">
        <v>23</v>
      </c>
      <c r="E11" s="25" t="s">
        <v>24</v>
      </c>
      <c r="F11" s="17">
        <v>45251</v>
      </c>
      <c r="G11" s="17" t="s">
        <v>13</v>
      </c>
      <c r="H11" s="14">
        <v>7600000</v>
      </c>
      <c r="I11" s="14">
        <v>0</v>
      </c>
      <c r="J11" s="14"/>
      <c r="K11" s="9" t="s">
        <v>28</v>
      </c>
    </row>
    <row r="12" spans="1:11" ht="57.6" x14ac:dyDescent="0.3">
      <c r="B12" s="9">
        <v>2</v>
      </c>
      <c r="C12" s="10" t="s">
        <v>29</v>
      </c>
      <c r="D12" s="9" t="s">
        <v>30</v>
      </c>
      <c r="E12" s="20" t="s">
        <v>31</v>
      </c>
      <c r="F12" s="16">
        <v>45252</v>
      </c>
      <c r="G12" s="16" t="s">
        <v>13</v>
      </c>
      <c r="H12" s="14">
        <v>273368</v>
      </c>
      <c r="I12" s="14">
        <v>273368</v>
      </c>
      <c r="J12" s="14"/>
      <c r="K12" s="9" t="s">
        <v>7</v>
      </c>
    </row>
    <row r="13" spans="1:11" x14ac:dyDescent="0.3">
      <c r="B13" s="9"/>
      <c r="C13" s="10" t="s">
        <v>11</v>
      </c>
      <c r="D13" s="9"/>
      <c r="E13" s="19"/>
      <c r="F13" s="9"/>
      <c r="G13" s="9"/>
      <c r="H13" s="14">
        <f>SUM(H11:H12)</f>
        <v>7873368</v>
      </c>
      <c r="I13" s="14">
        <f>SUM(I11:I12)</f>
        <v>273368</v>
      </c>
      <c r="J13" s="14"/>
      <c r="K13" s="9"/>
    </row>
    <row r="14" spans="1:11" x14ac:dyDescent="0.3">
      <c r="H14" s="15">
        <f>H9+H13</f>
        <v>242623323</v>
      </c>
      <c r="I14" s="15">
        <f>I9+I13</f>
        <v>212454777</v>
      </c>
    </row>
  </sheetData>
  <mergeCells count="4">
    <mergeCell ref="B2:E2"/>
    <mergeCell ref="I2:K2"/>
    <mergeCell ref="B4:C4"/>
    <mergeCell ref="B10:C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22 Nov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Madhur Agarwal</dc:creator>
  <cp:lastModifiedBy>Madhur Agarwal</cp:lastModifiedBy>
  <cp:lastPrinted>2023-12-02T10:18:18Z</cp:lastPrinted>
  <dcterms:created xsi:type="dcterms:W3CDTF">2022-09-23T05:25:01Z</dcterms:created>
  <dcterms:modified xsi:type="dcterms:W3CDTF">2024-03-06T07:01:59Z</dcterms:modified>
</cp:coreProperties>
</file>